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backup_NVU\za_kachvane\KONPI\"/>
    </mc:Choice>
  </mc:AlternateContent>
  <xr:revisionPtr revIDLastSave="0" documentId="8_{D98CFCE9-A4CE-4FD8-AA9B-DD7E415C7845}" xr6:coauthVersionLast="47" xr6:coauthVersionMax="47" xr10:uidLastSave="{00000000-0000-0000-0000-000000000000}"/>
  <workbookProtection workbookPassword="C638" lockStructure="1"/>
  <bookViews>
    <workbookView xWindow="-120" yWindow="-120" windowWidth="20730" windowHeight="1116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_xlnm.Print_Titles" localSheetId="1">Стр.2!$1:$3</definedName>
    <definedName name="_xlnm.Print_Titles" localSheetId="2">Стр.3!$1:$3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<sst xmlns="http://schemas.openxmlformats.org/spreadsheetml/2006/main" count="200" uniqueCount="140">
  <si>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</si>
  <si>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</si>
  <si>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</si>
  <si>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</si>
  <si>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</si>
  <si>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</si>
  <si>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</si>
  <si>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</si>
  <si>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</si>
  <si>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</si>
  <si>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</si>
  <si>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</si>
  <si>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</si>
  <si>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</si>
  <si>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</si>
  <si>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</si>
  <si>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</si>
  <si>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</si>
  <si>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</si>
  <si>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</si>
  <si>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</si>
  <si>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</si>
  <si>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</si>
  <si>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</si>
  <si>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</si>
  <si>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</si>
  <si>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</si>
  <si>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</si>
  <si>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</si>
  <si>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</si>
  <si>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</si>
  <si>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</si>
  <si>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</si>
  <si>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</si>
  <si>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</si>
  <si>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</si>
  <si>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</si>
  <si>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</si>
  <si>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</si>
  <si>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</si>
  <si>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</si>
  <si>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</si>
  <si>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</si>
  <si>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</si>
  <si>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</si>
  <si>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</si>
  <si>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</si>
  <si>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</si>
  <si>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</si>
  <si>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</si>
  <si>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</si>
  <si>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</si>
  <si>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</si>
  <si>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</si>
  <si>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</si>
  <si>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</si>
  <si>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</si>
  <si>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</si>
  <si>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</si>
  <si>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</si>
  <si>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</si>
  <si>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</si>
  <si>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</si>
  <si>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</si>
  <si>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</si>
  <si>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</si>
  <si>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</si>
  <si>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</si>
  <si>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</si>
  <si>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</si>
  <si>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</si>
  <si>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</si>
  <si>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</si>
  <si>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</si>
  <si>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</si>
  <si>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</si>
  <si>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</si>
  <si>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</si>
  <si>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</si>
  <si>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</si>
  <si>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</si>
  <si>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</si>
  <si>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</si>
  <si>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</si>
  <si>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</si>
  <si>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</si>
  <si>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</si>
  <si>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</si>
  <si>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</si>
  <si>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</si>
  <si>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</si>
  <si>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</si>
  <si>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</si>
  <si>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</si>
  <si>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</si>
  <si>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</si>
  <si>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</si>
  <si>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</si>
  <si>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</si>
  <si>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</si>
  <si>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</si>
  <si>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</si>
  <si>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</si>
  <si>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</si>
  <si>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</si>
  <si>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</si>
  <si>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</si>
  <si>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</si>
  <si>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</si>
  <si>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</si>
  <si>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</si>
  <si>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</si>
  <si>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</si>
  <si>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</si>
  <si>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</si>
  <si>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</si>
  <si>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</si>
  <si>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</si>
  <si>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</si>
  <si>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</si>
  <si>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</si>
  <si>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</si>
  <si>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</si>
  <si>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</si>
  <si>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</si>
  <si>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</si>
  <si>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</si>
  <si>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</si>
  <si>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</si>
  <si>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</si>
  <si>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</si>
  <si>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</si>
  <si>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</si>
  <si>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</si>
  <si>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Национален Военен Университет "Васил Левски"</t>
  </si>
  <si>
    <t>МЕ IIра степен в отделение "Логистика"</t>
  </si>
  <si>
    <t>25F05C53</t>
  </si>
  <si>
    <t>[12.07.2023.14:27:13/Николов]: Запис диск, APP: 14.0.4756, OS: Windows (64-bit) NT 6.01</t>
  </si>
  <si>
    <t>Никола XXXXXXXXXX Николов</t>
  </si>
  <si>
    <t>92XXXXXXXXXX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</si>
</sst>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74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8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0" fontId="19" fillId="3" borderId="8" xfId="0" applyFont="1" applyFill="1" applyBorder="1" applyAlignment="1" applyProtection="1">
      <alignment horizontal="center" vertical="center" wrapText="1"/>
    </xf>
    <xf numFmtId="0" fontId="19" fillId="3" borderId="8" xfId="0" applyFont="1" applyFill="1" applyBorder="1" applyProtection="1"/>
    <xf numFmtId="0" fontId="19" fillId="3" borderId="8" xfId="0" applyFont="1" applyFill="1" applyBorder="1" applyAlignment="1" applyProtection="1">
      <alignment wrapText="1"/>
    </xf>
    <xf numFmtId="49" fontId="20" fillId="3" borderId="0" xfId="0" applyNumberFormat="1" applyFont="1" applyFill="1" applyAlignment="1" applyProtection="1">
      <alignment horizontal="center" wrapText="1"/>
    </xf>
    <xf numFmtId="49" fontId="20" fillId="3" borderId="0" xfId="0" applyNumberFormat="1" applyFont="1" applyFill="1" applyAlignment="1" applyProtection="1">
      <alignment horizontal="center"/>
    </xf>
    <xf numFmtId="49" fontId="21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5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3" xfId="0" applyNumberFormat="1" applyFont="1" applyFill="1" applyBorder="1" applyProtection="1"/>
    <xf numFmtId="49" fontId="5" fillId="3" borderId="12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5" fillId="3" borderId="12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2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0" fontId="5" fillId="3" borderId="10" xfId="0" applyFont="1" applyFill="1" applyBorder="1" applyAlignment="1"/>
    <xf numFmtId="49" fontId="19" fillId="3" borderId="9" xfId="0" applyNumberFormat="1" applyFont="1" applyFill="1" applyBorder="1" applyAlignment="1" applyProtection="1">
      <alignment shrinkToFit="1"/>
    </xf>
    <xf numFmtId="49" fontId="19" fillId="3" borderId="11" xfId="0" applyNumberFormat="1" applyFont="1" applyFill="1" applyBorder="1" applyAlignment="1" applyProtection="1">
      <alignment shrinkToFit="1"/>
    </xf>
    <xf numFmtId="49" fontId="19" fillId="3" borderId="2" xfId="0" applyNumberFormat="1" applyFont="1" applyFill="1" applyBorder="1" applyAlignment="1" applyProtection="1">
      <alignment shrinkToFit="1"/>
    </xf>
    <xf numFmtId="0" fontId="16" fillId="3" borderId="0" xfId="0" applyFont="1" applyFill="1" applyAlignment="1">
      <alignment horizontal="left" vertical="center" wrapText="1"/>
    </xf>
    <xf numFmtId="0" fontId="13" fillId="3" borderId="0" xfId="0" applyFont="1" applyFill="1" applyBorder="1" applyAlignment="1">
      <alignment horizontal="right"/>
    </xf>
    <xf numFmtId="0" fontId="19" fillId="3" borderId="9" xfId="0" applyFont="1" applyFill="1" applyBorder="1" applyAlignment="1" applyProtection="1">
      <alignment horizontal="center" vertical="center"/>
    </xf>
    <xf numFmtId="0" fontId="19" fillId="3" borderId="11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</xf>
    <xf numFmtId="0" fontId="13" fillId="3" borderId="0" xfId="0" applyFont="1" applyFill="1" applyAlignment="1"/>
    <xf numFmtId="0" fontId="5" fillId="3" borderId="10" xfId="0" applyFont="1" applyFill="1" applyBorder="1" applyAlignment="1">
      <alignment wrapText="1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8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26" fillId="3" borderId="15" xfId="0" applyNumberFormat="1" applyFont="1" applyFill="1" applyBorder="1" applyAlignment="1">
      <alignment horizontal="center" vertical="center"/>
    </xf>
    <xf numFmtId="0" fontId="26" fillId="3" borderId="16" xfId="0" applyNumberFormat="1" applyFont="1" applyFill="1" applyBorder="1" applyAlignment="1">
      <alignment horizontal="center" vertical="center"/>
    </xf>
    <xf numFmtId="0" fontId="26" fillId="3" borderId="17" xfId="0" applyNumberFormat="1" applyFont="1" applyFill="1" applyBorder="1" applyAlignment="1">
      <alignment horizontal="center" vertical="center"/>
    </xf>
    <xf numFmtId="0" fontId="26" fillId="3" borderId="18" xfId="0" applyNumberFormat="1" applyFont="1" applyFill="1" applyBorder="1" applyAlignment="1">
      <alignment horizontal="center" vertical="center"/>
    </xf>
    <xf numFmtId="0" fontId="26" fillId="3" borderId="19" xfId="0" applyNumberFormat="1" applyFont="1" applyFill="1" applyBorder="1" applyAlignment="1">
      <alignment horizontal="center" vertical="center"/>
    </xf>
    <xf numFmtId="0" fontId="26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>
      <alignment horizontal="left"/>
    </xf>
    <xf numFmtId="14" fontId="26" fillId="3" borderId="1" xfId="0" applyNumberFormat="1" applyFont="1" applyFill="1" applyBorder="1" applyAlignment="1" applyProtection="1">
      <alignment horizontal="left" shrinkToFit="1"/>
      <protection locked="0"/>
    </xf>
    <xf numFmtId="0" fontId="16" fillId="3" borderId="0" xfId="0" applyFont="1" applyFill="1" applyAlignment="1">
      <alignment vertical="center" wrapText="1"/>
    </xf>
    <xf numFmtId="49" fontId="5" fillId="3" borderId="0" xfId="0" applyNumberFormat="1" applyFont="1" applyFill="1" applyBorder="1" applyAlignment="1" applyProtection="1">
      <alignment horizontal="center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5597FA2E-D035-E6E0-CECC-05B4F8AD15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D4A5BAD4-6DFC-0FC6-0964-EAA5AF646C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10</xdr:row>
          <xdr:rowOff>123825</xdr:rowOff>
        </xdr:from>
        <xdr:to>
          <xdr:col>13</xdr:col>
          <xdr:colOff>238125</xdr:colOff>
          <xdr:row>12</xdr:row>
          <xdr:rowOff>200025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756F1721-FAFA-70E2-6072-0DCAED5AC3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78766399-8950-9CB3-25FF-BF58261458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7EBA96B9-CC1D-0256-84B1-114355CB1D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4CD6A22-C02E-2000-D101-73B0EA23E2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14076ABD-1EFB-1BCD-49E2-6C106CF898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9F2E3DAB-F1F1-8120-E742-17A0C0313D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ECFE0282-4F05-8784-9EAA-C9F7ACD4EC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70CE57D6-FEC6-9162-C922-A263EE07F8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57AB297F-6B4C-D086-77FC-744736F984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A0446CD7-CCD9-DC2D-D829-CE737213EB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943DD04D-97E4-A579-7612-7154058A57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59EDB4B0-F12A-D609-0B7B-902CF02BF1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9924329A-1004-3C50-0FB9-0A065286A1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3BBBA23-9994-E244-9526-291579A3B2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FA8AD32A-F441-E9A0-0B91-23318005B4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B4ACFE0E-B8F0-9DBF-A5AA-9A4EFAB3AA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933EFD97-2928-10E8-F6BC-F79D20E79F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6640BC8D-E344-F60F-91E7-54048119F6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B5823675-7D74-411C-C6E8-A2811F9D8D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704B757C-3C17-8FB8-3506-D2DCECECFC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2E49CB72-17F5-A4AF-DB57-FEB4B91D60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3D99B898-4AC7-E174-51CA-9C56FC3987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3" dataDxfId="12">
  <autoFilter ref="A7:B9"/>
  <tableColumns count="2">
    <tableColumn id="1" name="Избор" dataDxfId="15"/>
    <tableColumn id="2" name="Знак" dataDxfId="1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9" dataDxfId="8">
  <autoFilter ref="A14:B52">
    <filterColumn colId="0">
      <filters>
        <filter val="!"/>
      </filters>
    </filterColumn>
  </autoFilter>
  <tableColumns count="2">
    <tableColumn id="1" name="Код" dataDxfId="11"/>
    <tableColumn id="2" name="Наименование" dataDxfId="1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5" dataDxfId="4">
  <autoFilter ref="A57:B62">
    <filterColumn colId="0">
      <filters>
        <filter val="!"/>
      </filters>
    </filterColumn>
  </autoFilter>
  <tableColumns count="2">
    <tableColumn id="1" name="Код" dataDxfId="7"/>
    <tableColumn id="2" name="Наименование" dataDxfId="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1" dataDxfId="0">
  <autoFilter ref="A67:B71">
    <filterColumn colId="0">
      <filters>
        <filter val="!"/>
      </filters>
    </filterColumn>
  </autoFilter>
  <tableColumns count="2">
    <tableColumn id="1" name="Код" dataDxfId="3"/>
    <tableColumn id="2" name="Наименование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="95" zoomScaleNormal="95" workbookViewId="0">
      <selection activeCell="I21" sqref="I21:M21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8" ht="39.950000000000003" customHeight="1" x14ac:dyDescent="0.25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79" t="s">
        <v>26</v>
      </c>
      <c r="B4" s="80"/>
      <c r="C4" s="80"/>
      <c r="D4" s="80"/>
      <c r="E4" s="81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82"/>
      <c r="B5" s="83"/>
      <c r="C5" s="83"/>
      <c r="D5" s="83"/>
      <c r="E5" s="84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0" t="s">
        <v>132</v>
      </c>
      <c r="C6" s="8" t="s">
        <v>29</v>
      </c>
      <c r="D6" s="1"/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85" t="s">
        <v>25</v>
      </c>
      <c r="C7" s="85"/>
      <c r="D7" s="85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74" t="s">
        <v>31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78" t="s">
        <v>56</v>
      </c>
      <c r="G11" s="78"/>
      <c r="H11" s="78"/>
      <c r="I11" s="78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76" t="s">
        <v>37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77" t="s">
        <v>130</v>
      </c>
      <c r="G15" s="77"/>
      <c r="H15" s="77"/>
      <c r="I15" s="77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68"/>
      <c r="G16" s="69"/>
      <c r="H16" s="69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86" t="s">
        <v>138</v>
      </c>
      <c r="J17" s="88"/>
      <c r="K17" s="88"/>
      <c r="L17" s="88"/>
      <c r="M17" s="87"/>
      <c r="N17" s="18"/>
      <c r="O17" s="23"/>
    </row>
    <row r="18" spans="1:18" ht="8.1" customHeight="1" x14ac:dyDescent="0.25">
      <c r="A18" s="89"/>
      <c r="B18" s="90"/>
      <c r="C18" s="91"/>
      <c r="D18" s="91"/>
      <c r="E18" s="91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86" t="s">
        <v>139</v>
      </c>
      <c r="J19" s="87"/>
      <c r="K19" s="21"/>
      <c r="L19" s="21"/>
      <c r="M19" s="21"/>
      <c r="N19" s="18"/>
      <c r="O19" s="23"/>
    </row>
    <row r="20" spans="1:18" ht="8.1" customHeight="1" x14ac:dyDescent="0.25">
      <c r="A20" s="89"/>
      <c r="B20" s="90"/>
      <c r="C20" s="91"/>
      <c r="D20" s="91"/>
      <c r="E20" s="91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86" t="s">
        <v>134</v>
      </c>
      <c r="J21" s="88"/>
      <c r="K21" s="88"/>
      <c r="L21" s="88"/>
      <c r="M21" s="87"/>
      <c r="N21" s="14"/>
      <c r="O21" s="22"/>
      <c r="P21" s="22"/>
      <c r="Q21" s="22"/>
      <c r="R21" s="22"/>
    </row>
    <row r="22" spans="1:18" ht="8.1" customHeight="1" x14ac:dyDescent="0.25">
      <c r="A22" s="89"/>
      <c r="B22" s="90"/>
      <c r="C22" s="91"/>
      <c r="D22" s="91"/>
      <c r="E22" s="91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86" t="s">
        <v>135</v>
      </c>
      <c r="J23" s="88"/>
      <c r="K23" s="88"/>
      <c r="L23" s="88"/>
      <c r="M23" s="87"/>
      <c r="N23" s="14"/>
      <c r="O23" s="22"/>
      <c r="P23" s="22"/>
      <c r="Q23" s="22"/>
      <c r="R23" s="22"/>
    </row>
    <row r="24" spans="1:18" ht="8.1" customHeight="1" x14ac:dyDescent="0.25">
      <c r="A24" s="89"/>
      <c r="B24" s="90"/>
      <c r="C24" s="91"/>
      <c r="D24" s="91"/>
      <c r="E24" s="91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96" t="s">
        <v>58</v>
      </c>
      <c r="B25" s="96"/>
      <c r="C25" s="93" t="s">
        <v>136</v>
      </c>
      <c r="D25" s="94"/>
      <c r="E25" s="95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98" t="s">
        <v>133</v>
      </c>
      <c r="B26" s="98"/>
      <c r="C26" s="97" t="s">
        <v>59</v>
      </c>
      <c r="D26" s="97"/>
      <c r="E26" s="97"/>
      <c r="F26" s="14"/>
      <c r="G26" s="10"/>
      <c r="H26" s="10"/>
      <c r="I26" s="92" t="s">
        <v>25</v>
      </c>
      <c r="J26" s="92"/>
      <c r="K26" s="92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password="85F5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34" r:id="rId4" name="btnSave">
          <controlPr print="0" autoLine="0" r:id="rId5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4" name="btnSave"/>
      </mc:Fallback>
    </mc:AlternateContent>
    <mc:AlternateContent xmlns:mc="http://schemas.openxmlformats.org/markup-compatibility/2006">
      <mc:Choice Requires="x14">
        <control shapeId="5129" r:id="rId6" name="btnCode">
          <controlPr print="0" autoLine="0" r:id="rId7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6" name="btnCode"/>
      </mc:Fallback>
    </mc:AlternateContent>
    <mc:AlternateContent xmlns:mc="http://schemas.openxmlformats.org/markup-compatibility/2006">
      <mc:Choice Requires="x14">
        <control shapeId="5127" r:id="rId8" name="btnPrint">
          <controlPr print="0" autoFill="0" autoLine="0" r:id="rId9">
            <anchor moveWithCells="1">
              <from>
                <xdr:col>11</xdr:col>
                <xdr:colOff>228600</xdr:colOff>
                <xdr:row>10</xdr:row>
                <xdr:rowOff>123825</xdr:rowOff>
              </from>
              <to>
                <xdr:col>13</xdr:col>
                <xdr:colOff>238125</xdr:colOff>
                <xdr:row>12</xdr:row>
                <xdr:rowOff>200025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6" r:id="rId10" name="btnCalculateHash">
          <controlPr print="0" autoLine="0" r:id="rId11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10" name="btnCalculateHash"/>
      </mc:Fallback>
    </mc:AlternateContent>
    <mc:AlternateContent xmlns:mc="http://schemas.openxmlformats.org/markup-compatibility/2006">
      <mc:Choice Requires="x14">
        <control shapeId="5125" r:id="rId12" name="btnExport2XML">
          <controlPr defaultSize="0" print="0" autoLine="0" r:id="rId13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12" name="btnExport2XM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0" t="s">
        <v>53</v>
      </c>
      <c r="B1" s="111"/>
      <c r="C1" s="111"/>
      <c r="D1" s="111"/>
      <c r="E1" s="120" t="str">
        <f>TRIM(Name)</f>
        <v>Никола XXXXXXXXXX Николов</v>
      </c>
      <c r="F1" s="121"/>
      <c r="G1" s="121"/>
      <c r="H1" s="121"/>
      <c r="I1" s="121"/>
      <c r="J1" s="121"/>
      <c r="K1" s="122"/>
      <c r="L1" s="112" t="s">
        <v>36</v>
      </c>
      <c r="M1" s="116" t="str">
        <f>TRIM(EGN)</f>
        <v>92XXXXXXXXXX</v>
      </c>
      <c r="N1" s="117"/>
      <c r="O1" s="25"/>
    </row>
    <row r="2" spans="1:16" ht="15" customHeight="1" thickBot="1" x14ac:dyDescent="0.25">
      <c r="A2" s="114" t="s">
        <v>47</v>
      </c>
      <c r="B2" s="115"/>
      <c r="C2" s="115"/>
      <c r="D2" s="115"/>
      <c r="E2" s="123"/>
      <c r="F2" s="124"/>
      <c r="G2" s="124"/>
      <c r="H2" s="124"/>
      <c r="I2" s="124"/>
      <c r="J2" s="124"/>
      <c r="K2" s="125"/>
      <c r="L2" s="113"/>
      <c r="M2" s="118"/>
      <c r="N2" s="119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03" t="s">
        <v>45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08" t="s">
        <v>44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26" t="s">
        <v>48</v>
      </c>
      <c r="B8" s="126"/>
      <c r="C8" s="126"/>
      <c r="D8" s="126"/>
      <c r="E8" s="126"/>
      <c r="F8" s="126"/>
      <c r="G8" s="126"/>
      <c r="H8" s="126"/>
      <c r="I8" s="27" t="s">
        <v>2</v>
      </c>
      <c r="J8" s="26"/>
      <c r="K8" s="25"/>
      <c r="L8" s="34" t="s">
        <v>42</v>
      </c>
      <c r="M8" s="104" t="s">
        <v>32</v>
      </c>
      <c r="N8" s="104"/>
      <c r="O8" s="25"/>
    </row>
    <row r="9" spans="1:16" ht="39.950000000000003" customHeight="1" x14ac:dyDescent="0.2">
      <c r="A9" s="65" t="s">
        <v>4</v>
      </c>
      <c r="B9" s="105" t="s">
        <v>5</v>
      </c>
      <c r="C9" s="106"/>
      <c r="D9" s="106"/>
      <c r="E9" s="106"/>
      <c r="F9" s="106"/>
      <c r="G9" s="106"/>
      <c r="H9" s="107"/>
      <c r="I9" s="105" t="s">
        <v>6</v>
      </c>
      <c r="J9" s="106"/>
      <c r="K9" s="106"/>
      <c r="L9" s="106"/>
      <c r="M9" s="106"/>
      <c r="N9" s="107"/>
      <c r="O9" s="25"/>
    </row>
    <row r="10" spans="1:16" ht="15" customHeight="1" x14ac:dyDescent="0.2">
      <c r="A10" s="66" t="str">
        <f>ROW()-ROW(Table1_1)&amp;"."</f>
        <v>1.</v>
      </c>
      <c r="B10" s="100" t="s">
        <v>132</v>
      </c>
      <c r="C10" s="101"/>
      <c r="D10" s="101"/>
      <c r="E10" s="101"/>
      <c r="F10" s="101"/>
      <c r="G10" s="101"/>
      <c r="H10" s="102"/>
      <c r="I10" s="100" t="s">
        <v>132</v>
      </c>
      <c r="J10" s="101"/>
      <c r="K10" s="101"/>
      <c r="L10" s="101"/>
      <c r="M10" s="101"/>
      <c r="N10" s="102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27" t="s">
        <v>49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25"/>
    </row>
    <row r="13" spans="1:16" ht="15" customHeight="1" x14ac:dyDescent="0.25">
      <c r="A13" s="109" t="s">
        <v>43</v>
      </c>
      <c r="B13" s="109"/>
      <c r="C13" s="109"/>
      <c r="D13" s="109"/>
      <c r="E13" s="109"/>
      <c r="F13" s="109"/>
      <c r="G13" s="109"/>
      <c r="H13" s="109"/>
      <c r="I13" s="27" t="s">
        <v>2</v>
      </c>
      <c r="J13" s="27"/>
      <c r="K13" s="25"/>
      <c r="L13" s="34" t="s">
        <v>42</v>
      </c>
      <c r="M13" s="104" t="s">
        <v>33</v>
      </c>
      <c r="N13" s="104"/>
      <c r="O13" s="28"/>
      <c r="P13" s="38"/>
    </row>
    <row r="14" spans="1:16" ht="39.950000000000003" customHeight="1" x14ac:dyDescent="0.2">
      <c r="A14" s="65" t="s">
        <v>4</v>
      </c>
      <c r="B14" s="105" t="s">
        <v>5</v>
      </c>
      <c r="C14" s="106"/>
      <c r="D14" s="106"/>
      <c r="E14" s="106"/>
      <c r="F14" s="106"/>
      <c r="G14" s="106"/>
      <c r="H14" s="107"/>
      <c r="I14" s="105" t="s">
        <v>7</v>
      </c>
      <c r="J14" s="106"/>
      <c r="K14" s="106"/>
      <c r="L14" s="106"/>
      <c r="M14" s="106"/>
      <c r="N14" s="107"/>
      <c r="O14" s="25"/>
    </row>
    <row r="15" spans="1:16" ht="15" customHeight="1" x14ac:dyDescent="0.2">
      <c r="A15" s="66" t="str">
        <f>ROW()-ROW(Table1_2)&amp;"."</f>
        <v>1.</v>
      </c>
      <c r="B15" s="100" t="s">
        <v>132</v>
      </c>
      <c r="C15" s="101"/>
      <c r="D15" s="101"/>
      <c r="E15" s="101"/>
      <c r="F15" s="101"/>
      <c r="G15" s="101"/>
      <c r="H15" s="102"/>
      <c r="I15" s="100" t="s">
        <v>132</v>
      </c>
      <c r="J15" s="101"/>
      <c r="K15" s="101"/>
      <c r="L15" s="101"/>
      <c r="M15" s="101"/>
      <c r="N15" s="102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99" t="s">
        <v>50</v>
      </c>
      <c r="B17" s="99"/>
      <c r="C17" s="99"/>
      <c r="D17" s="99"/>
      <c r="E17" s="99"/>
      <c r="F17" s="99"/>
      <c r="G17" s="99"/>
      <c r="H17" s="99"/>
      <c r="I17" s="27" t="s">
        <v>2</v>
      </c>
      <c r="J17" s="27"/>
      <c r="K17" s="25"/>
      <c r="L17" s="34" t="s">
        <v>42</v>
      </c>
      <c r="M17" s="104" t="s">
        <v>34</v>
      </c>
      <c r="N17" s="104"/>
      <c r="O17" s="28"/>
      <c r="P17" s="38"/>
    </row>
    <row r="18" spans="1:16" ht="39.950000000000003" customHeight="1" x14ac:dyDescent="0.2">
      <c r="A18" s="65" t="s">
        <v>4</v>
      </c>
      <c r="B18" s="105" t="s">
        <v>10</v>
      </c>
      <c r="C18" s="106"/>
      <c r="D18" s="106"/>
      <c r="E18" s="106"/>
      <c r="F18" s="106"/>
      <c r="G18" s="106"/>
      <c r="H18" s="107"/>
      <c r="I18" s="105" t="s">
        <v>11</v>
      </c>
      <c r="J18" s="106"/>
      <c r="K18" s="106"/>
      <c r="L18" s="106"/>
      <c r="M18" s="106"/>
      <c r="N18" s="107"/>
      <c r="O18" s="25"/>
    </row>
    <row r="19" spans="1:16" ht="15" customHeight="1" x14ac:dyDescent="0.2">
      <c r="A19" s="66" t="str">
        <f>ROW()-ROW(Table1_3)&amp;"."</f>
        <v>1.</v>
      </c>
      <c r="B19" s="100" t="s">
        <v>132</v>
      </c>
      <c r="C19" s="101"/>
      <c r="D19" s="101"/>
      <c r="E19" s="101"/>
      <c r="F19" s="101"/>
      <c r="G19" s="101"/>
      <c r="H19" s="102"/>
      <c r="I19" s="100" t="s">
        <v>132</v>
      </c>
      <c r="J19" s="101"/>
      <c r="K19" s="101"/>
      <c r="L19" s="101"/>
      <c r="M19" s="101"/>
      <c r="N19" s="102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08" t="s">
        <v>46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99" t="s">
        <v>51</v>
      </c>
      <c r="B23" s="99"/>
      <c r="C23" s="99"/>
      <c r="D23" s="99"/>
      <c r="E23" s="99"/>
      <c r="F23" s="99"/>
      <c r="G23" s="99"/>
      <c r="H23" s="99"/>
      <c r="I23" s="27" t="s">
        <v>2</v>
      </c>
      <c r="J23" s="27"/>
      <c r="K23" s="25"/>
      <c r="L23" s="34" t="s">
        <v>42</v>
      </c>
      <c r="M23" s="104" t="s">
        <v>35</v>
      </c>
      <c r="N23" s="104"/>
      <c r="O23" s="28"/>
      <c r="P23" s="38"/>
    </row>
    <row r="24" spans="1:16" ht="39.950000000000003" customHeight="1" x14ac:dyDescent="0.2">
      <c r="A24" s="67" t="s">
        <v>4</v>
      </c>
      <c r="B24" s="105" t="s">
        <v>5</v>
      </c>
      <c r="C24" s="106"/>
      <c r="D24" s="106"/>
      <c r="E24" s="106"/>
      <c r="F24" s="106"/>
      <c r="G24" s="106"/>
      <c r="H24" s="107"/>
      <c r="I24" s="105" t="s">
        <v>6</v>
      </c>
      <c r="J24" s="106"/>
      <c r="K24" s="106"/>
      <c r="L24" s="106"/>
      <c r="M24" s="106"/>
      <c r="N24" s="107"/>
      <c r="O24" s="25"/>
    </row>
    <row r="25" spans="1:16" ht="15" customHeight="1" x14ac:dyDescent="0.2">
      <c r="A25" s="66" t="str">
        <f>ROW()-ROW(Table2_1)&amp;"."</f>
        <v>1.</v>
      </c>
      <c r="B25" s="100" t="s">
        <v>132</v>
      </c>
      <c r="C25" s="101"/>
      <c r="D25" s="101"/>
      <c r="E25" s="101"/>
      <c r="F25" s="101"/>
      <c r="G25" s="101"/>
      <c r="H25" s="102"/>
      <c r="I25" s="100" t="s">
        <v>132</v>
      </c>
      <c r="J25" s="101"/>
      <c r="K25" s="101"/>
      <c r="L25" s="101"/>
      <c r="M25" s="101"/>
      <c r="N25" s="102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08" t="s">
        <v>52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25"/>
    </row>
    <row r="28" spans="1:16" ht="15" customHeight="1" x14ac:dyDescent="0.25">
      <c r="A28" s="109" t="s">
        <v>43</v>
      </c>
      <c r="B28" s="109"/>
      <c r="C28" s="109"/>
      <c r="D28" s="109"/>
      <c r="E28" s="109"/>
      <c r="F28" s="109"/>
      <c r="G28" s="109"/>
      <c r="H28" s="109"/>
      <c r="I28" s="27" t="s">
        <v>2</v>
      </c>
      <c r="J28" s="27"/>
      <c r="K28" s="25"/>
      <c r="L28" s="34" t="s">
        <v>42</v>
      </c>
      <c r="M28" s="104" t="s">
        <v>3</v>
      </c>
      <c r="N28" s="104"/>
      <c r="O28" s="28"/>
      <c r="P28" s="38"/>
    </row>
    <row r="29" spans="1:16" ht="39.950000000000003" customHeight="1" x14ac:dyDescent="0.2">
      <c r="A29" s="65" t="s">
        <v>4</v>
      </c>
      <c r="B29" s="105" t="s">
        <v>5</v>
      </c>
      <c r="C29" s="106"/>
      <c r="D29" s="106"/>
      <c r="E29" s="106"/>
      <c r="F29" s="106"/>
      <c r="G29" s="106"/>
      <c r="H29" s="107"/>
      <c r="I29" s="105" t="s">
        <v>7</v>
      </c>
      <c r="J29" s="106"/>
      <c r="K29" s="106"/>
      <c r="L29" s="106"/>
      <c r="M29" s="106"/>
      <c r="N29" s="107"/>
      <c r="O29" s="25"/>
    </row>
    <row r="30" spans="1:16" ht="15" customHeight="1" x14ac:dyDescent="0.2">
      <c r="A30" s="66" t="str">
        <f>ROW()-ROW(Table2_2)&amp;"."</f>
        <v>1.</v>
      </c>
      <c r="B30" s="100" t="s">
        <v>132</v>
      </c>
      <c r="C30" s="101"/>
      <c r="D30" s="101"/>
      <c r="E30" s="101"/>
      <c r="F30" s="101"/>
      <c r="G30" s="101"/>
      <c r="H30" s="102"/>
      <c r="I30" s="100" t="s">
        <v>132</v>
      </c>
      <c r="J30" s="101"/>
      <c r="K30" s="101"/>
      <c r="L30" s="101"/>
      <c r="M30" s="101"/>
      <c r="N30" s="102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99" t="s">
        <v>13</v>
      </c>
      <c r="B32" s="99"/>
      <c r="C32" s="99"/>
      <c r="D32" s="99"/>
      <c r="E32" s="99"/>
      <c r="F32" s="99"/>
      <c r="G32" s="99"/>
      <c r="H32" s="99"/>
      <c r="I32" s="27" t="s">
        <v>2</v>
      </c>
      <c r="J32" s="27"/>
      <c r="K32" s="25"/>
      <c r="L32" s="34" t="s">
        <v>42</v>
      </c>
      <c r="M32" s="104" t="s">
        <v>8</v>
      </c>
      <c r="N32" s="104"/>
      <c r="O32" s="28"/>
      <c r="P32" s="38"/>
    </row>
    <row r="33" spans="1:15" ht="39.950000000000003" customHeight="1" x14ac:dyDescent="0.2">
      <c r="A33" s="65" t="s">
        <v>4</v>
      </c>
      <c r="B33" s="105" t="s">
        <v>10</v>
      </c>
      <c r="C33" s="106"/>
      <c r="D33" s="106"/>
      <c r="E33" s="106"/>
      <c r="F33" s="106"/>
      <c r="G33" s="106"/>
      <c r="H33" s="107"/>
      <c r="I33" s="105" t="s">
        <v>11</v>
      </c>
      <c r="J33" s="106"/>
      <c r="K33" s="106"/>
      <c r="L33" s="106"/>
      <c r="M33" s="106"/>
      <c r="N33" s="107"/>
      <c r="O33" s="25"/>
    </row>
    <row r="34" spans="1:15" ht="15" customHeight="1" x14ac:dyDescent="0.2">
      <c r="A34" s="66" t="str">
        <f>ROW()-ROW(Table2_3)&amp;"."</f>
        <v>1.</v>
      </c>
      <c r="B34" s="100" t="s">
        <v>132</v>
      </c>
      <c r="C34" s="101"/>
      <c r="D34" s="101"/>
      <c r="E34" s="101"/>
      <c r="F34" s="101"/>
      <c r="G34" s="101"/>
      <c r="H34" s="102"/>
      <c r="I34" s="100" t="s">
        <v>132</v>
      </c>
      <c r="J34" s="101"/>
      <c r="K34" s="101"/>
      <c r="L34" s="101"/>
      <c r="M34" s="101"/>
      <c r="N34" s="102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A23:H23"/>
    <mergeCell ref="I9:N9"/>
    <mergeCell ref="B14:H14"/>
    <mergeCell ref="I14:N14"/>
    <mergeCell ref="E1:K2"/>
    <mergeCell ref="A8:H8"/>
    <mergeCell ref="A6:N6"/>
    <mergeCell ref="A12:N12"/>
    <mergeCell ref="A13:H13"/>
    <mergeCell ref="M8:N8"/>
    <mergeCell ref="B9:H9"/>
    <mergeCell ref="A1:D1"/>
    <mergeCell ref="L1:L2"/>
    <mergeCell ref="A2:D2"/>
    <mergeCell ref="M13:N13"/>
    <mergeCell ref="M1:N2"/>
    <mergeCell ref="B18:H18"/>
    <mergeCell ref="I18:N18"/>
    <mergeCell ref="I24:N24"/>
    <mergeCell ref="B33:H33"/>
    <mergeCell ref="I33:N33"/>
    <mergeCell ref="I29:N29"/>
    <mergeCell ref="A27:N27"/>
    <mergeCell ref="A28:H28"/>
    <mergeCell ref="I30:N30"/>
    <mergeCell ref="A21:N21"/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80" r:id="rId4" name="btnSubT1_2">
          <controlPr defaultSize="0" print="0" disabled="1" autoLine="0" r:id="rId5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4" name="btnSubT1_2"/>
      </mc:Fallback>
    </mc:AlternateContent>
    <mc:AlternateContent xmlns:mc="http://schemas.openxmlformats.org/markup-compatibility/2006">
      <mc:Choice Requires="x14">
        <control shapeId="2079" r:id="rId6" name="btnAddT1_2">
          <controlPr defaultSize="0" print="0" disabled="1" autoLine="0" r:id="rId7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6" name="btnAddT1_2"/>
      </mc:Fallback>
    </mc:AlternateContent>
    <mc:AlternateContent xmlns:mc="http://schemas.openxmlformats.org/markup-compatibility/2006">
      <mc:Choice Requires="x14">
        <control shapeId="2074" r:id="rId8" name="btnSubT2_3">
          <controlPr defaultSize="0" print="0" disabled="1" autoLine="0" r:id="rId9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8" name="btnSubT2_3"/>
      </mc:Fallback>
    </mc:AlternateContent>
    <mc:AlternateContent xmlns:mc="http://schemas.openxmlformats.org/markup-compatibility/2006">
      <mc:Choice Requires="x14">
        <control shapeId="2073" r:id="rId10" name="btnAddT2_3">
          <controlPr defaultSize="0" print="0" disabled="1" autoLine="0" r:id="rId1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10" name="btnAddT2_3"/>
      </mc:Fallback>
    </mc:AlternateContent>
    <mc:AlternateContent xmlns:mc="http://schemas.openxmlformats.org/markup-compatibility/2006">
      <mc:Choice Requires="x14">
        <control shapeId="2070" r:id="rId12" name="btnSubT1_1">
          <controlPr defaultSize="0" print="0" disabled="1" autoLine="0" r:id="rId13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2" name="btnSubT1_1"/>
      </mc:Fallback>
    </mc:AlternateContent>
    <mc:AlternateContent xmlns:mc="http://schemas.openxmlformats.org/markup-compatibility/2006">
      <mc:Choice Requires="x14">
        <control shapeId="2069" r:id="rId14" name="btnAddT1_1">
          <controlPr defaultSize="0" print="0" disabled="1" autoLine="0" r:id="rId1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4" name="btnAddT1_1"/>
      </mc:Fallback>
    </mc:AlternateContent>
    <mc:AlternateContent xmlns:mc="http://schemas.openxmlformats.org/markup-compatibility/2006">
      <mc:Choice Requires="x14">
        <control shapeId="2066" r:id="rId16" name="btnSubT2_2">
          <controlPr defaultSize="0" print="0" disabled="1" autoLine="0" r:id="rId17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6" name="btnSubT2_2"/>
      </mc:Fallback>
    </mc:AlternateContent>
    <mc:AlternateContent xmlns:mc="http://schemas.openxmlformats.org/markup-compatibility/2006">
      <mc:Choice Requires="x14">
        <control shapeId="2065" r:id="rId18" name="btnAddT2_2">
          <controlPr defaultSize="0" print="0" disabled="1" autoLine="0" r:id="rId19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8" name="btnAddT2_2"/>
      </mc:Fallback>
    </mc:AlternateContent>
    <mc:AlternateContent xmlns:mc="http://schemas.openxmlformats.org/markup-compatibility/2006">
      <mc:Choice Requires="x14">
        <control shapeId="2064" r:id="rId20" name="btnSubT2_1">
          <controlPr defaultSize="0" print="0" disabled="1" autoLine="0" r:id="rId2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20" name="btnSubT2_1"/>
      </mc:Fallback>
    </mc:AlternateContent>
    <mc:AlternateContent xmlns:mc="http://schemas.openxmlformats.org/markup-compatibility/2006">
      <mc:Choice Requires="x14">
        <control shapeId="2063" r:id="rId22" name="btnAddT2_1">
          <controlPr defaultSize="0" print="0" disabled="1" autoLine="0" r:id="rId23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22" name="btnAddT2_1"/>
      </mc:Fallback>
    </mc:AlternateContent>
    <mc:AlternateContent xmlns:mc="http://schemas.openxmlformats.org/markup-compatibility/2006">
      <mc:Choice Requires="x14">
        <control shapeId="2062" r:id="rId24" name="btnSubT1_3">
          <controlPr defaultSize="0" print="0" disabled="1" autoLine="0" r:id="rId25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24" name="btnSubT1_3"/>
      </mc:Fallback>
    </mc:AlternateContent>
    <mc:AlternateContent xmlns:mc="http://schemas.openxmlformats.org/markup-compatibility/2006">
      <mc:Choice Requires="x14">
        <control shapeId="2061" r:id="rId26" name="btnAddT1_3">
          <controlPr defaultSize="0" print="0" disabled="1" autoLine="0" r:id="rId27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26" name="btnAddT1_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5" sqref="L5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0" t="s">
        <v>53</v>
      </c>
      <c r="B1" s="111"/>
      <c r="C1" s="111"/>
      <c r="D1" s="111"/>
      <c r="E1" s="120" t="str">
        <f>TRIM(Name)</f>
        <v>Никола XXXXXXXXXX Николов</v>
      </c>
      <c r="F1" s="121"/>
      <c r="G1" s="121"/>
      <c r="H1" s="121"/>
      <c r="I1" s="121"/>
      <c r="J1" s="121"/>
      <c r="K1" s="122"/>
      <c r="L1" s="112" t="s">
        <v>36</v>
      </c>
      <c r="M1" s="116" t="str">
        <f>TRIM(EGN)</f>
        <v>92XXXXXXXXXX</v>
      </c>
      <c r="N1" s="117"/>
      <c r="O1" s="25"/>
    </row>
    <row r="2" spans="1:15" ht="15" customHeight="1" thickBot="1" x14ac:dyDescent="0.25">
      <c r="A2" s="114" t="s">
        <v>47</v>
      </c>
      <c r="B2" s="115"/>
      <c r="C2" s="115"/>
      <c r="D2" s="115"/>
      <c r="E2" s="123"/>
      <c r="F2" s="124"/>
      <c r="G2" s="124"/>
      <c r="H2" s="124"/>
      <c r="I2" s="124"/>
      <c r="J2" s="124"/>
      <c r="K2" s="125"/>
      <c r="L2" s="113"/>
      <c r="M2" s="118"/>
      <c r="N2" s="119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29" t="s">
        <v>131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104" t="s">
        <v>9</v>
      </c>
      <c r="N5" s="104"/>
      <c r="O5" s="28"/>
    </row>
    <row r="6" spans="1:15" ht="39.950000000000003" customHeight="1" x14ac:dyDescent="0.2">
      <c r="A6" s="65" t="s">
        <v>4</v>
      </c>
      <c r="B6" s="105" t="s">
        <v>14</v>
      </c>
      <c r="C6" s="106"/>
      <c r="D6" s="106"/>
      <c r="E6" s="106"/>
      <c r="F6" s="106"/>
      <c r="G6" s="106"/>
      <c r="H6" s="107"/>
      <c r="I6" s="105" t="s">
        <v>15</v>
      </c>
      <c r="J6" s="106"/>
      <c r="K6" s="106"/>
      <c r="L6" s="106"/>
      <c r="M6" s="106"/>
      <c r="N6" s="107"/>
      <c r="O6" s="25"/>
    </row>
    <row r="7" spans="1:15" ht="15" customHeight="1" x14ac:dyDescent="0.2">
      <c r="A7" s="66" t="str">
        <f>ROW()-ROW(Table3_1)&amp;"."</f>
        <v>1.</v>
      </c>
      <c r="B7" s="100" t="s">
        <v>132</v>
      </c>
      <c r="C7" s="101"/>
      <c r="D7" s="101"/>
      <c r="E7" s="101"/>
      <c r="F7" s="101"/>
      <c r="G7" s="101"/>
      <c r="H7" s="102"/>
      <c r="I7" s="100" t="s">
        <v>132</v>
      </c>
      <c r="J7" s="101"/>
      <c r="K7" s="101"/>
      <c r="L7" s="101"/>
      <c r="M7" s="101"/>
      <c r="N7" s="102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03" t="s">
        <v>16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 t="s">
        <v>42</v>
      </c>
      <c r="M10" s="104" t="s">
        <v>12</v>
      </c>
      <c r="N10" s="104"/>
      <c r="O10" s="28"/>
    </row>
    <row r="11" spans="1:15" ht="39.950000000000003" customHeight="1" x14ac:dyDescent="0.2">
      <c r="A11" s="65" t="s">
        <v>4</v>
      </c>
      <c r="B11" s="105" t="s">
        <v>17</v>
      </c>
      <c r="C11" s="106"/>
      <c r="D11" s="106"/>
      <c r="E11" s="106"/>
      <c r="F11" s="106"/>
      <c r="G11" s="106"/>
      <c r="H11" s="107"/>
      <c r="I11" s="105" t="s">
        <v>18</v>
      </c>
      <c r="J11" s="106"/>
      <c r="K11" s="106"/>
      <c r="L11" s="106"/>
      <c r="M11" s="106"/>
      <c r="N11" s="107"/>
      <c r="O11" s="25"/>
    </row>
    <row r="12" spans="1:15" ht="15" customHeight="1" x14ac:dyDescent="0.2">
      <c r="A12" s="66" t="str">
        <f>ROW()-ROW(Table4_1)&amp;"."</f>
        <v>1.</v>
      </c>
      <c r="B12" s="100" t="s">
        <v>132</v>
      </c>
      <c r="C12" s="101"/>
      <c r="D12" s="101"/>
      <c r="E12" s="101"/>
      <c r="F12" s="101"/>
      <c r="G12" s="101"/>
      <c r="H12" s="102"/>
      <c r="I12" s="100" t="s">
        <v>132</v>
      </c>
      <c r="J12" s="101"/>
      <c r="K12" s="101"/>
      <c r="L12" s="101"/>
      <c r="M12" s="101"/>
      <c r="N12" s="102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30"/>
      <c r="D14" s="130"/>
      <c r="E14" s="58"/>
      <c r="F14" s="57"/>
      <c r="G14" s="57"/>
      <c r="H14" s="57"/>
      <c r="I14" s="57"/>
      <c r="J14" s="57"/>
      <c r="K14" s="59" t="s">
        <v>19</v>
      </c>
      <c r="L14" s="128">
        <v>45119</v>
      </c>
      <c r="M14" s="128"/>
      <c r="N14" s="28" t="s">
        <v>20</v>
      </c>
      <c r="O14" s="25"/>
    </row>
    <row r="15" spans="1:15" x14ac:dyDescent="0.2">
      <c r="A15" s="133"/>
      <c r="B15" s="133"/>
      <c r="C15" s="133"/>
      <c r="D15" s="133"/>
      <c r="E15" s="133"/>
      <c r="F15" s="133"/>
      <c r="G15" s="133"/>
      <c r="H15" s="57"/>
      <c r="I15" s="57"/>
      <c r="J15" s="57"/>
      <c r="K15" s="57"/>
      <c r="L15" s="25"/>
      <c r="M15" s="131"/>
      <c r="N15" s="132"/>
      <c r="O15" s="25"/>
    </row>
  </sheetData>
  <sheetProtection password="85F5" sheet="1" objects="1" scenarios="1" selectLockedCells="1"/>
  <mergeCells count="21">
    <mergeCell ref="M15:N15"/>
    <mergeCell ref="M5:N5"/>
    <mergeCell ref="B6:H6"/>
    <mergeCell ref="I6:N6"/>
    <mergeCell ref="A15:G15"/>
    <mergeCell ref="M1:N2"/>
    <mergeCell ref="C14:D14"/>
    <mergeCell ref="L1:L2"/>
    <mergeCell ref="I7:N7"/>
    <mergeCell ref="B12:H12"/>
    <mergeCell ref="M10:N10"/>
    <mergeCell ref="L14:M14"/>
    <mergeCell ref="A2:D2"/>
    <mergeCell ref="A1:D1"/>
    <mergeCell ref="E1:K2"/>
    <mergeCell ref="B11:H11"/>
    <mergeCell ref="I11:N11"/>
    <mergeCell ref="A4:N4"/>
    <mergeCell ref="B7:H7"/>
    <mergeCell ref="I12:N12"/>
    <mergeCell ref="A9:N9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54" r:id="rId4" name="btnSubT4_1">
          <controlPr defaultSize="0" print="0" disabled="1" autoLine="0" r:id="rId5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4" name="btnSubT4_1"/>
      </mc:Fallback>
    </mc:AlternateContent>
    <mc:AlternateContent xmlns:mc="http://schemas.openxmlformats.org/markup-compatibility/2006">
      <mc:Choice Requires="x14">
        <control shapeId="6153" r:id="rId6" name="btnAddT4_1">
          <controlPr defaultSize="0" print="0" disabled="1" autoLine="0" r:id="rId7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6" name="btnAddT4_1"/>
      </mc:Fallback>
    </mc:AlternateContent>
    <mc:AlternateContent xmlns:mc="http://schemas.openxmlformats.org/markup-compatibility/2006">
      <mc:Choice Requires="x14">
        <control shapeId="6150" r:id="rId8" name="btnSubT3_1">
          <controlPr defaultSize="0" print="0" disabled="1" autoLine="0" r:id="rId9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8" name="btnSubT3_1"/>
      </mc:Fallback>
    </mc:AlternateContent>
    <mc:AlternateContent xmlns:mc="http://schemas.openxmlformats.org/markup-compatibility/2006">
      <mc:Choice Requires="x14">
        <control shapeId="6149" r:id="rId10" name="btnAddT3_1">
          <controlPr defaultSize="0" print="0" disabled="1" autoLine="0" r:id="rId11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10" name="btnAddT3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x14ac:dyDescent="0.2">
      <c r="A1" s="62" t="s">
        <v>57</v>
      </c>
      <c r="B1" s="63" t="s">
        <v>137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71" r:id="rId4" name="btnExport">
          <controlPr defaultSize="0" print="0" autoLine="0" r:id="rId5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4" name="btnExport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69" r:id="rId8" name="btnInitializeBook">
          <controlPr defaultSize="0" print="0" autoLine="0" r:id="rId9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8" name="btnInitializeBook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Стр.2!Print_Titles</vt:lpstr>
      <vt:lpstr>Стр.3!Print_Titles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Георги Христов</cp:lastModifiedBy>
  <cp:lastPrinted>2023-07-12T11:27:09Z</cp:lastPrinted>
  <dcterms:created xsi:type="dcterms:W3CDTF">2018-04-20T11:48:22Z</dcterms:created>
  <dcterms:modified xsi:type="dcterms:W3CDTF">2023-11-03T14:03:36Z</dcterms:modified>
</cp:coreProperties>
</file>