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6AE75D6-BFB5-4478-B348-C6A5754B1747}" xr6:coauthVersionLast="47" xr6:coauthVersionMax="47" xr10:uidLastSave="{00000000-0000-0000-0000-000000000000}"/>
  <workbookProtection workbookPassword="C638" lockStructure="1"/>
  <bookViews>
    <workbookView xWindow="-120" yWindow="-120" windowWidth="19440" windowHeight="150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<sst xmlns="http://schemas.openxmlformats.org/spreadsheetml/2006/main" count="201" uniqueCount="141">
  <si>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</si>
  <si>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</si>
  <si>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</si>
  <si>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</si>
  <si>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</si>
  <si>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</si>
  <si>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</si>
  <si>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</si>
  <si>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</si>
  <si>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</si>
  <si>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</si>
  <si>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</si>
  <si>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</si>
  <si>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</si>
  <si>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</si>
  <si>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</si>
  <si>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</si>
  <si>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</si>
  <si>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</si>
  <si>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</si>
  <si>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</si>
  <si>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</si>
  <si>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</si>
  <si>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</si>
  <si>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</si>
  <si>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</si>
  <si>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</si>
  <si>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</si>
  <si>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</si>
  <si>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</si>
  <si>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</si>
  <si>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</si>
  <si>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</si>
  <si>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</si>
  <si>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</si>
  <si>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</si>
  <si>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</si>
  <si>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</si>
  <si>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</si>
  <si>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</si>
  <si>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</si>
  <si>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</si>
  <si>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</si>
  <si>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</si>
  <si>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</si>
  <si>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</si>
  <si>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</si>
  <si>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</si>
  <si>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</si>
  <si>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</si>
  <si>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</si>
  <si>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</si>
  <si>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</si>
  <si>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</si>
  <si>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</si>
  <si>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</si>
  <si>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</si>
  <si>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</si>
  <si>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</si>
  <si>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</si>
  <si>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</si>
  <si>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</si>
  <si>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</si>
  <si>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</si>
  <si>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</si>
  <si>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</si>
  <si>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</si>
  <si>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</si>
  <si>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</si>
  <si>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</si>
  <si>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</si>
  <si>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</si>
  <si>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</si>
  <si>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</si>
  <si>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</si>
  <si>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</si>
  <si>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</si>
  <si>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</si>
  <si>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</si>
  <si>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</si>
  <si>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</si>
  <si>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</si>
  <si>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</si>
  <si>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</si>
  <si>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</si>
  <si>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</si>
  <si>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</si>
  <si>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</si>
  <si>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</si>
  <si>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</si>
  <si>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</si>
  <si>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</si>
  <si>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</si>
  <si>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</si>
  <si>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</si>
  <si>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</si>
  <si>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</si>
  <si>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</si>
  <si>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</si>
  <si>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</si>
  <si>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</si>
  <si>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</si>
  <si>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</si>
  <si>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</si>
  <si>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</si>
  <si>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</si>
  <si>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</si>
  <si>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</si>
  <si>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</si>
  <si>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</si>
  <si>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</si>
  <si>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</si>
  <si>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</si>
  <si>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</si>
  <si>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</si>
  <si>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</si>
  <si>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</si>
  <si>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</si>
  <si>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</si>
  <si>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</si>
  <si>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</si>
  <si>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</si>
  <si>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</si>
  <si>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</si>
  <si>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</si>
  <si>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</si>
  <si>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</si>
  <si>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</si>
  <si>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</si>
  <si>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</si>
  <si>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</si>
  <si>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</si>
  <si>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</si>
  <si>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v1.0b</t>
  </si>
  <si>
    <t>военно формирование 52520</t>
  </si>
  <si>
    <t>Старши помощник началник на служба АО</t>
  </si>
  <si>
    <t>03.07.2023</t>
  </si>
  <si>
    <t>4CFE43EC</t>
  </si>
  <si>
    <t>[03.07.2023.16:29:51/Христо Христов]: Запис диск, APP: 14.0.4734, OS: Windows (32-bit) NT 5.01</t>
  </si>
  <si>
    <t>Димитър XXXXXXXXXX Димитров</t>
  </si>
  <si>
    <t>78XXXXXXXXXX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</si>
</sst>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82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8" fillId="3" borderId="8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Protection="1"/>
    <xf numFmtId="0" fontId="18" fillId="3" borderId="8" xfId="0" applyFont="1" applyFill="1" applyBorder="1" applyAlignment="1" applyProtection="1">
      <alignment wrapText="1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9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5" fillId="3" borderId="13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3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wrapText="1"/>
    </xf>
    <xf numFmtId="49" fontId="20" fillId="3" borderId="0" xfId="0" applyNumberFormat="1" applyFont="1" applyFill="1" applyAlignment="1" applyProtection="1">
      <alignment horizont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5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2" xfId="0" applyNumberFormat="1" applyFont="1" applyFill="1" applyBorder="1" applyProtection="1"/>
    <xf numFmtId="49" fontId="5" fillId="3" borderId="13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8" fillId="3" borderId="9" xfId="0" applyNumberFormat="1" applyFont="1" applyFill="1" applyBorder="1" applyAlignment="1" applyProtection="1">
      <alignment shrinkToFit="1"/>
      <protection locked="0"/>
    </xf>
    <xf numFmtId="49" fontId="18" fillId="3" borderId="11" xfId="0" applyNumberFormat="1" applyFont="1" applyFill="1" applyBorder="1" applyAlignment="1" applyProtection="1">
      <alignment shrinkToFit="1"/>
      <protection locked="0"/>
    </xf>
    <xf numFmtId="49" fontId="18" fillId="3" borderId="2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3" borderId="9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26" fillId="3" borderId="15" xfId="0" applyNumberFormat="1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19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0" fontId="26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5" fillId="3" borderId="10" xfId="0" applyFont="1" applyFill="1" applyBorder="1" applyAlignment="1">
      <alignment wrapText="1"/>
    </xf>
    <xf numFmtId="0" fontId="13" fillId="3" borderId="0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7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top"/>
    </xf>
    <xf numFmtId="0" fontId="13" fillId="3" borderId="18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49" fontId="26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  <xf numFmtId="49" fontId="5" fillId="3" borderId="0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5173170D-FE3E-98EB-733E-501085118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9769187-2272-442E-2C89-0E2B0780B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7E1E4A9A-6184-5067-2C6E-8378176C20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7773B498-5478-8058-09A7-A7B561BF04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80FA1AAA-D77F-D43A-7BCF-54FA0BA58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84220C17-ED73-2E2E-5165-B9225DDB5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39B9A28B-64A4-0288-7AC3-1C444074CE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2417C1AE-FB70-1BAF-66AC-5A929ACA15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39E08A08-6B3D-513C-2D80-E8B603D8CD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C50308AC-49DD-CA3B-C7F6-343B708428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69CE00A2-BB58-B39B-E8FD-2AF22BB90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4FDC48D0-DBBF-6AE8-6578-FFEEA23336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C17B807B-CF0B-F038-7B5E-A24F990813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FE312C5A-9CB8-1B13-5485-8BCF23E27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C1332ECA-4B4F-E606-60DF-77C21D5C54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31F760BF-87D2-DEB4-9598-6800B27E6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6F3B75A6-320C-26F9-9986-08385F658F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6CFF8EDF-4F70-0652-E266-9DD4BBECB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2476C830-B63F-2048-C5E6-E740936A74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D6EC4CD3-FA4E-C779-761E-10F47E390C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6A239E60-FE0E-ACF0-600B-7DBE8F5CC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A29805DA-E51C-764B-253D-BBBC7A4A6F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DB2F9C51-FD39-E338-6477-506CFCF3B8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65AD736-C830-2104-12DC-36C648FEA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3" dataDxfId="12">
  <autoFilter ref="A7:B9"/>
  <tableColumns count="2">
    <tableColumn id="1" name="Избор" dataDxfId="15"/>
    <tableColumn id="2" name="Знак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9" dataDxfId="8">
  <autoFilter ref="A14:B52">
    <filterColumn colId="0">
      <filters>
        <filter val="!"/>
      </filters>
    </filterColumn>
  </autoFilter>
  <tableColumns count="2">
    <tableColumn id="1" name="Код" dataDxfId="11"/>
    <tableColumn id="2" name="Наименование" dataDxfId="1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5" dataDxfId="4">
  <autoFilter ref="A57:B62">
    <filterColumn colId="0">
      <filters>
        <filter val="!"/>
      </filters>
    </filterColumn>
  </autoFilter>
  <tableColumns count="2">
    <tableColumn id="1" name="Код" dataDxfId="7"/>
    <tableColumn id="2" name="Наименование" dataDxfId="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1" dataDxfId="0">
  <autoFilter ref="A67:B71">
    <filterColumn colId="0">
      <filters>
        <filter val="!"/>
      </filters>
    </filterColumn>
  </autoFilter>
  <tableColumns count="2">
    <tableColumn id="1" name="Код" dataDxfId="3"/>
    <tableColumn id="2" name="Наименование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4" zoomScale="95" zoomScaleNormal="95" workbookViewId="0">
      <selection activeCell="I21" sqref="I21:M21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26</v>
      </c>
      <c r="B4" s="93"/>
      <c r="C4" s="93"/>
      <c r="D4" s="93"/>
      <c r="E4" s="94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3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25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31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56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37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130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71" t="s">
        <v>139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71" t="s">
        <v>140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58</v>
      </c>
      <c r="B25" s="78"/>
      <c r="C25" s="75" t="s">
        <v>137</v>
      </c>
      <c r="D25" s="76"/>
      <c r="E25" s="77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59</v>
      </c>
      <c r="D26" s="79"/>
      <c r="E26" s="79"/>
      <c r="F26" s="14"/>
      <c r="G26" s="10"/>
      <c r="H26" s="10"/>
      <c r="I26" s="74" t="s">
        <v>25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autoLine="0" r:id="rId5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r:id="rId11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r:id="rId13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6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7" t="s">
        <v>53</v>
      </c>
      <c r="B1" s="118"/>
      <c r="C1" s="118"/>
      <c r="D1" s="118"/>
      <c r="E1" s="106" t="str">
        <f>TRIM(Name)</f>
        <v>Димитър XXXXXXXXXX Димитров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78XXXXXXXXXX</v>
      </c>
      <c r="N1" s="124"/>
      <c r="O1" s="25"/>
    </row>
    <row r="2" spans="1:16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7" t="s">
        <v>45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3" t="s">
        <v>44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2" t="s">
        <v>48</v>
      </c>
      <c r="B8" s="112"/>
      <c r="C8" s="112"/>
      <c r="D8" s="112"/>
      <c r="E8" s="112"/>
      <c r="F8" s="112"/>
      <c r="G8" s="112"/>
      <c r="H8" s="112"/>
      <c r="I8" s="27" t="s">
        <v>2</v>
      </c>
      <c r="J8" s="26"/>
      <c r="K8" s="25"/>
      <c r="L8" s="34" t="s">
        <v>42</v>
      </c>
      <c r="M8" s="116" t="s">
        <v>32</v>
      </c>
      <c r="N8" s="116"/>
      <c r="O8" s="25"/>
    </row>
    <row r="9" spans="1:16" ht="39.950000000000003" customHeight="1" x14ac:dyDescent="0.2">
      <c r="A9" s="55" t="s">
        <v>4</v>
      </c>
      <c r="B9" s="103" t="s">
        <v>5</v>
      </c>
      <c r="C9" s="104"/>
      <c r="D9" s="104"/>
      <c r="E9" s="104"/>
      <c r="F9" s="104"/>
      <c r="G9" s="104"/>
      <c r="H9" s="105"/>
      <c r="I9" s="103" t="s">
        <v>6</v>
      </c>
      <c r="J9" s="104"/>
      <c r="K9" s="104"/>
      <c r="L9" s="104"/>
      <c r="M9" s="104"/>
      <c r="N9" s="105"/>
      <c r="O9" s="25"/>
    </row>
    <row r="10" spans="1:16" ht="15" customHeight="1" x14ac:dyDescent="0.2">
      <c r="A10" s="56" t="str">
        <f>ROW()-ROW(Table1_1)&amp;"."</f>
        <v>1.</v>
      </c>
      <c r="B10" s="99" t="s">
        <v>132</v>
      </c>
      <c r="C10" s="100"/>
      <c r="D10" s="100"/>
      <c r="E10" s="100"/>
      <c r="F10" s="100"/>
      <c r="G10" s="100"/>
      <c r="H10" s="101"/>
      <c r="I10" s="99" t="s">
        <v>132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4" t="s">
        <v>49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25"/>
    </row>
    <row r="13" spans="1:16" ht="15" customHeight="1" x14ac:dyDescent="0.25">
      <c r="A13" s="115" t="s">
        <v>43</v>
      </c>
      <c r="B13" s="115"/>
      <c r="C13" s="115"/>
      <c r="D13" s="115"/>
      <c r="E13" s="115"/>
      <c r="F13" s="115"/>
      <c r="G13" s="115"/>
      <c r="H13" s="115"/>
      <c r="I13" s="27" t="s">
        <v>2</v>
      </c>
      <c r="J13" s="27"/>
      <c r="K13" s="25"/>
      <c r="L13" s="34" t="s">
        <v>42</v>
      </c>
      <c r="M13" s="116" t="s">
        <v>33</v>
      </c>
      <c r="N13" s="116"/>
      <c r="O13" s="28"/>
      <c r="P13" s="38"/>
    </row>
    <row r="14" spans="1:16" ht="39.950000000000003" customHeight="1" x14ac:dyDescent="0.2">
      <c r="A14" s="55" t="s">
        <v>4</v>
      </c>
      <c r="B14" s="103" t="s">
        <v>5</v>
      </c>
      <c r="C14" s="104"/>
      <c r="D14" s="104"/>
      <c r="E14" s="104"/>
      <c r="F14" s="104"/>
      <c r="G14" s="104"/>
      <c r="H14" s="105"/>
      <c r="I14" s="103" t="s">
        <v>7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56" t="str">
        <f>ROW()-ROW(Table1_2)&amp;"."</f>
        <v>1.</v>
      </c>
      <c r="B15" s="99" t="s">
        <v>132</v>
      </c>
      <c r="C15" s="100"/>
      <c r="D15" s="100"/>
      <c r="E15" s="100"/>
      <c r="F15" s="100"/>
      <c r="G15" s="100"/>
      <c r="H15" s="101"/>
      <c r="I15" s="99" t="s">
        <v>132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50</v>
      </c>
      <c r="B17" s="102"/>
      <c r="C17" s="102"/>
      <c r="D17" s="102"/>
      <c r="E17" s="102"/>
      <c r="F17" s="102"/>
      <c r="G17" s="102"/>
      <c r="H17" s="102"/>
      <c r="I17" s="27" t="s">
        <v>2</v>
      </c>
      <c r="J17" s="27"/>
      <c r="K17" s="25"/>
      <c r="L17" s="34" t="s">
        <v>42</v>
      </c>
      <c r="M17" s="116" t="s">
        <v>34</v>
      </c>
      <c r="N17" s="116"/>
      <c r="O17" s="28"/>
      <c r="P17" s="38"/>
    </row>
    <row r="18" spans="1:16" ht="39.950000000000003" customHeight="1" x14ac:dyDescent="0.2">
      <c r="A18" s="55" t="s">
        <v>4</v>
      </c>
      <c r="B18" s="103" t="s">
        <v>10</v>
      </c>
      <c r="C18" s="104"/>
      <c r="D18" s="104"/>
      <c r="E18" s="104"/>
      <c r="F18" s="104"/>
      <c r="G18" s="104"/>
      <c r="H18" s="105"/>
      <c r="I18" s="103" t="s">
        <v>11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56" t="str">
        <f>ROW()-ROW(Table1_3)&amp;"."</f>
        <v>1.</v>
      </c>
      <c r="B19" s="99" t="s">
        <v>132</v>
      </c>
      <c r="C19" s="100"/>
      <c r="D19" s="100"/>
      <c r="E19" s="100"/>
      <c r="F19" s="100"/>
      <c r="G19" s="100"/>
      <c r="H19" s="101"/>
      <c r="I19" s="99" t="s">
        <v>132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3" t="s">
        <v>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51</v>
      </c>
      <c r="B23" s="102"/>
      <c r="C23" s="102"/>
      <c r="D23" s="102"/>
      <c r="E23" s="102"/>
      <c r="F23" s="102"/>
      <c r="G23" s="102"/>
      <c r="H23" s="102"/>
      <c r="I23" s="27" t="s">
        <v>2</v>
      </c>
      <c r="J23" s="27"/>
      <c r="K23" s="25"/>
      <c r="L23" s="34" t="s">
        <v>42</v>
      </c>
      <c r="M23" s="116" t="s">
        <v>35</v>
      </c>
      <c r="N23" s="116"/>
      <c r="O23" s="28"/>
      <c r="P23" s="38"/>
    </row>
    <row r="24" spans="1:16" ht="39.950000000000003" customHeight="1" x14ac:dyDescent="0.2">
      <c r="A24" s="57" t="s">
        <v>4</v>
      </c>
      <c r="B24" s="103" t="s">
        <v>5</v>
      </c>
      <c r="C24" s="104"/>
      <c r="D24" s="104"/>
      <c r="E24" s="104"/>
      <c r="F24" s="104"/>
      <c r="G24" s="104"/>
      <c r="H24" s="105"/>
      <c r="I24" s="103" t="s">
        <v>6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56" t="str">
        <f>ROW()-ROW(Table2_1)&amp;"."</f>
        <v>1.</v>
      </c>
      <c r="B25" s="99" t="s">
        <v>132</v>
      </c>
      <c r="C25" s="100"/>
      <c r="D25" s="100"/>
      <c r="E25" s="100"/>
      <c r="F25" s="100"/>
      <c r="G25" s="100"/>
      <c r="H25" s="101"/>
      <c r="I25" s="99" t="s">
        <v>132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3" t="s">
        <v>52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25"/>
    </row>
    <row r="28" spans="1:16" ht="15" customHeight="1" x14ac:dyDescent="0.25">
      <c r="A28" s="115" t="s">
        <v>43</v>
      </c>
      <c r="B28" s="115"/>
      <c r="C28" s="115"/>
      <c r="D28" s="115"/>
      <c r="E28" s="115"/>
      <c r="F28" s="115"/>
      <c r="G28" s="115"/>
      <c r="H28" s="115"/>
      <c r="I28" s="27" t="s">
        <v>2</v>
      </c>
      <c r="J28" s="27"/>
      <c r="K28" s="25"/>
      <c r="L28" s="34" t="s">
        <v>42</v>
      </c>
      <c r="M28" s="116" t="s">
        <v>3</v>
      </c>
      <c r="N28" s="116"/>
      <c r="O28" s="28"/>
      <c r="P28" s="38"/>
    </row>
    <row r="29" spans="1:16" ht="39.950000000000003" customHeight="1" x14ac:dyDescent="0.2">
      <c r="A29" s="55" t="s">
        <v>4</v>
      </c>
      <c r="B29" s="103" t="s">
        <v>5</v>
      </c>
      <c r="C29" s="104"/>
      <c r="D29" s="104"/>
      <c r="E29" s="104"/>
      <c r="F29" s="104"/>
      <c r="G29" s="104"/>
      <c r="H29" s="105"/>
      <c r="I29" s="103" t="s">
        <v>7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56" t="str">
        <f>ROW()-ROW(Table2_2)&amp;"."</f>
        <v>1.</v>
      </c>
      <c r="B30" s="99" t="s">
        <v>132</v>
      </c>
      <c r="C30" s="100"/>
      <c r="D30" s="100"/>
      <c r="E30" s="100"/>
      <c r="F30" s="100"/>
      <c r="G30" s="100"/>
      <c r="H30" s="101"/>
      <c r="I30" s="99" t="s">
        <v>132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13</v>
      </c>
      <c r="B32" s="102"/>
      <c r="C32" s="102"/>
      <c r="D32" s="102"/>
      <c r="E32" s="102"/>
      <c r="F32" s="102"/>
      <c r="G32" s="102"/>
      <c r="H32" s="102"/>
      <c r="I32" s="27" t="s">
        <v>2</v>
      </c>
      <c r="J32" s="27"/>
      <c r="K32" s="25"/>
      <c r="L32" s="34" t="s">
        <v>42</v>
      </c>
      <c r="M32" s="116" t="s">
        <v>8</v>
      </c>
      <c r="N32" s="116"/>
      <c r="O32" s="28"/>
      <c r="P32" s="38"/>
    </row>
    <row r="33" spans="1:15" ht="39.950000000000003" customHeight="1" x14ac:dyDescent="0.2">
      <c r="A33" s="55" t="s">
        <v>4</v>
      </c>
      <c r="B33" s="103" t="s">
        <v>10</v>
      </c>
      <c r="C33" s="104"/>
      <c r="D33" s="104"/>
      <c r="E33" s="104"/>
      <c r="F33" s="104"/>
      <c r="G33" s="104"/>
      <c r="H33" s="105"/>
      <c r="I33" s="103" t="s">
        <v>11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56" t="str">
        <f>ROW()-ROW(Table2_3)&amp;"."</f>
        <v>1.</v>
      </c>
      <c r="B34" s="99" t="s">
        <v>132</v>
      </c>
      <c r="C34" s="100"/>
      <c r="D34" s="100"/>
      <c r="E34" s="100"/>
      <c r="F34" s="100"/>
      <c r="G34" s="100"/>
      <c r="H34" s="101"/>
      <c r="I34" s="99" t="s">
        <v>132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B33:H33"/>
    <mergeCell ref="I33:N33"/>
    <mergeCell ref="I29:N29"/>
    <mergeCell ref="A27:N27"/>
    <mergeCell ref="A28:H28"/>
    <mergeCell ref="I30:N30"/>
    <mergeCell ref="A21:N21"/>
    <mergeCell ref="B9:H9"/>
    <mergeCell ref="A1:D1"/>
    <mergeCell ref="L1:L2"/>
    <mergeCell ref="A2:D2"/>
    <mergeCell ref="M13:N13"/>
    <mergeCell ref="M1:N2"/>
    <mergeCell ref="A23:H23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autoLine="0" r:id="rId23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4" name="btnSubT1_3">
          <controlPr defaultSize="0" print="0" autoLine="0" r:id="rId25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4" name="btnSubT1_3"/>
      </mc:Fallback>
    </mc:AlternateContent>
    <mc:AlternateContent xmlns:mc="http://schemas.openxmlformats.org/markup-compatibility/2006">
      <mc:Choice Requires="x14">
        <control shapeId="2061" r:id="rId26" name="btnAddT1_3">
          <controlPr defaultSize="0" print="0" autoLine="0" r:id="rId27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6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7" t="s">
        <v>53</v>
      </c>
      <c r="B1" s="118"/>
      <c r="C1" s="118"/>
      <c r="D1" s="118"/>
      <c r="E1" s="106" t="str">
        <f>TRIM(Name)</f>
        <v>Димитър XXXXXXXXXX Димитров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78XXXXXXXXXX</v>
      </c>
      <c r="N1" s="124"/>
      <c r="O1" s="25"/>
    </row>
    <row r="2" spans="1:15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4"/>
      <c r="B5" s="64"/>
      <c r="C5" s="64"/>
      <c r="D5" s="64"/>
      <c r="E5" s="64"/>
      <c r="F5" s="64"/>
      <c r="G5" s="64"/>
      <c r="H5" s="64"/>
      <c r="I5" s="27" t="s">
        <v>2</v>
      </c>
      <c r="J5" s="27"/>
      <c r="K5" s="25"/>
      <c r="L5" s="34" t="s">
        <v>42</v>
      </c>
      <c r="M5" s="116" t="s">
        <v>9</v>
      </c>
      <c r="N5" s="116"/>
      <c r="O5" s="28"/>
    </row>
    <row r="6" spans="1:15" ht="39.950000000000003" customHeight="1" x14ac:dyDescent="0.2">
      <c r="A6" s="55" t="s">
        <v>4</v>
      </c>
      <c r="B6" s="103" t="s">
        <v>14</v>
      </c>
      <c r="C6" s="104"/>
      <c r="D6" s="104"/>
      <c r="E6" s="104"/>
      <c r="F6" s="104"/>
      <c r="G6" s="104"/>
      <c r="H6" s="105"/>
      <c r="I6" s="103" t="s">
        <v>15</v>
      </c>
      <c r="J6" s="104"/>
      <c r="K6" s="104"/>
      <c r="L6" s="104"/>
      <c r="M6" s="104"/>
      <c r="N6" s="105"/>
      <c r="O6" s="25"/>
    </row>
    <row r="7" spans="1:15" ht="15" customHeight="1" x14ac:dyDescent="0.2">
      <c r="A7" s="56" t="str">
        <f>ROW()-ROW(Table3_1)&amp;"."</f>
        <v>1.</v>
      </c>
      <c r="B7" s="99" t="s">
        <v>132</v>
      </c>
      <c r="C7" s="100"/>
      <c r="D7" s="100"/>
      <c r="E7" s="100"/>
      <c r="F7" s="100"/>
      <c r="G7" s="100"/>
      <c r="H7" s="101"/>
      <c r="I7" s="99" t="s">
        <v>132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7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25"/>
    </row>
    <row r="10" spans="1:1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27" t="s">
        <v>2</v>
      </c>
      <c r="J10" s="27"/>
      <c r="K10" s="25"/>
      <c r="L10" s="34" t="s">
        <v>42</v>
      </c>
      <c r="M10" s="116" t="s">
        <v>12</v>
      </c>
      <c r="N10" s="116"/>
      <c r="O10" s="28"/>
    </row>
    <row r="11" spans="1:15" ht="39.950000000000003" customHeight="1" x14ac:dyDescent="0.2">
      <c r="A11" s="55" t="s">
        <v>4</v>
      </c>
      <c r="B11" s="103" t="s">
        <v>17</v>
      </c>
      <c r="C11" s="104"/>
      <c r="D11" s="104"/>
      <c r="E11" s="104"/>
      <c r="F11" s="104"/>
      <c r="G11" s="104"/>
      <c r="H11" s="105"/>
      <c r="I11" s="103" t="s">
        <v>18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56" t="str">
        <f>ROW()-ROW(Table4_1)&amp;"."</f>
        <v>1.</v>
      </c>
      <c r="B12" s="99" t="s">
        <v>132</v>
      </c>
      <c r="C12" s="100"/>
      <c r="D12" s="100"/>
      <c r="E12" s="100"/>
      <c r="F12" s="100"/>
      <c r="G12" s="100"/>
      <c r="H12" s="101"/>
      <c r="I12" s="99" t="s">
        <v>132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29"/>
      <c r="N13" s="29"/>
      <c r="O13" s="25"/>
    </row>
    <row r="14" spans="1:15" ht="15" customHeight="1" x14ac:dyDescent="0.25">
      <c r="A14" s="60"/>
      <c r="B14" s="61"/>
      <c r="C14" s="130"/>
      <c r="D14" s="130"/>
      <c r="E14" s="61"/>
      <c r="F14" s="60"/>
      <c r="G14" s="60"/>
      <c r="H14" s="60"/>
      <c r="I14" s="60"/>
      <c r="J14" s="60"/>
      <c r="K14" s="62" t="s">
        <v>19</v>
      </c>
      <c r="L14" s="128" t="s">
        <v>136</v>
      </c>
      <c r="M14" s="128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60"/>
      <c r="I15" s="60"/>
      <c r="J15" s="60"/>
      <c r="K15" s="60"/>
      <c r="L15" s="25"/>
      <c r="M15" s="131"/>
      <c r="N15" s="132"/>
      <c r="O15" s="25"/>
    </row>
  </sheetData>
  <sheetProtection password="85F5" sheet="1" objects="1" scenarios="1" selectLockedCells="1"/>
  <mergeCells count="21">
    <mergeCell ref="M10:N10"/>
    <mergeCell ref="A2:D2"/>
    <mergeCell ref="B11:H11"/>
    <mergeCell ref="E1:K2"/>
    <mergeCell ref="B7:H7"/>
    <mergeCell ref="M15:N15"/>
    <mergeCell ref="M5:N5"/>
    <mergeCell ref="B6:H6"/>
    <mergeCell ref="I6:N6"/>
    <mergeCell ref="A15:G15"/>
    <mergeCell ref="A9:N9"/>
    <mergeCell ref="A1:D1"/>
    <mergeCell ref="L14:M14"/>
    <mergeCell ref="A4:N4"/>
    <mergeCell ref="I11:N11"/>
    <mergeCell ref="M1:N2"/>
    <mergeCell ref="C14:D14"/>
    <mergeCell ref="L1:L2"/>
    <mergeCell ref="I7:N7"/>
    <mergeCell ref="B12:H12"/>
    <mergeCell ref="I12:N1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7"/>
    <col min="6" max="16384" width="9.140625" style="24"/>
  </cols>
  <sheetData>
    <row r="1" spans="1:2" x14ac:dyDescent="0.2">
      <c r="A1" s="65" t="s">
        <v>57</v>
      </c>
      <c r="B1" s="66" t="s">
        <v>138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Georgi Hristov</cp:lastModifiedBy>
  <cp:lastPrinted>2018-05-06T20:26:04Z</cp:lastPrinted>
  <dcterms:created xsi:type="dcterms:W3CDTF">2018-04-20T11:48:22Z</dcterms:created>
  <dcterms:modified xsi:type="dcterms:W3CDTF">2023-11-06T13:10:43Z</dcterms:modified>
</cp:coreProperties>
</file>